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olitoit-my.sharepoint.com/personal/s287192_studenti_polito_it/Documents/Desktop/Politecnico di Torino/6. TESI/Aquisto MP/"/>
    </mc:Choice>
  </mc:AlternateContent>
  <xr:revisionPtr revIDLastSave="4" documentId="11_31261327C7940382D05730B5CB828FADE1E522A5" xr6:coauthVersionLast="47" xr6:coauthVersionMax="47" xr10:uidLastSave="{F12E83ED-2D1F-4C8F-AAC8-75166FD3393C}"/>
  <bookViews>
    <workbookView xWindow="-108" yWindow="-108" windowWidth="23256" windowHeight="12456" xr2:uid="{00000000-000D-0000-FFFF-FFFF00000000}"/>
  </bookViews>
  <sheets>
    <sheet name="Mov. contabili articoli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1" l="1"/>
  <c r="F5" i="1"/>
  <c r="F4" i="1"/>
  <c r="F3" i="1"/>
  <c r="F2" i="1"/>
  <c r="L10" i="1"/>
  <c r="L9" i="1"/>
  <c r="L8" i="1"/>
  <c r="L7" i="1"/>
  <c r="L6" i="1"/>
  <c r="L5" i="1"/>
  <c r="L4" i="1"/>
  <c r="L3" i="1"/>
  <c r="L2" i="1"/>
  <c r="H4" i="1" l="1"/>
  <c r="H5" i="1"/>
  <c r="H6" i="1"/>
  <c r="H3" i="1"/>
</calcChain>
</file>

<file path=xl/sharedStrings.xml><?xml version="1.0" encoding="utf-8"?>
<sst xmlns="http://schemas.openxmlformats.org/spreadsheetml/2006/main" count="23" uniqueCount="21">
  <si>
    <t>Data di registrazione</t>
  </si>
  <si>
    <t>Nr. lotto</t>
  </si>
  <si>
    <t>Tipo movimento</t>
  </si>
  <si>
    <t>Nr. origine</t>
  </si>
  <si>
    <t>Quantità</t>
  </si>
  <si>
    <t>Column1</t>
  </si>
  <si>
    <t>Column2</t>
  </si>
  <si>
    <t>Column3</t>
  </si>
  <si>
    <t>220800821</t>
  </si>
  <si>
    <t>Acquisto</t>
  </si>
  <si>
    <t>FOI003482</t>
  </si>
  <si>
    <t>Wk1</t>
  </si>
  <si>
    <t>220701188</t>
  </si>
  <si>
    <t>Wk2</t>
  </si>
  <si>
    <t>Wk3</t>
  </si>
  <si>
    <t>Wk4</t>
  </si>
  <si>
    <t>Wk5</t>
  </si>
  <si>
    <t>Wk6</t>
  </si>
  <si>
    <t>Wk7</t>
  </si>
  <si>
    <t>Wk8</t>
  </si>
  <si>
    <t>Wk9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</si>
</sst>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#####"/>
  </numFmts>
  <fonts count="4"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7">
    <xf numFmtId="0" fontId="0" fillId="0" borderId="0" xfId="0"/>
    <xf numFmtId="49" fontId="1" fillId="2" borderId="0" xfId="0" applyNumberFormat="1" applyFont="1" applyFill="1"/>
    <xf numFmtId="14" fontId="0" fillId="0" borderId="0" xfId="0" applyNumberFormat="1"/>
    <xf numFmtId="49" fontId="0" fillId="0" borderId="0" xfId="0" applyNumberFormat="1"/>
    <xf numFmtId="164" fontId="0" fillId="0" borderId="0" xfId="0" applyNumberFormat="1"/>
    <xf numFmtId="14" fontId="3" fillId="3" borderId="1" xfId="0" applyNumberFormat="1" applyFont="1" applyFill="1" applyBorder="1"/>
    <xf numFmtId="0" fontId="0" fillId="0" borderId="0" xfId="0" applyNumberFormat="1"/>
  </cellXfs>
  <cellStyles count="1">
    <cellStyle name="Normal" xfId="0" builtinId="0"/>
  </cellStyles>
  <dxfs count="2"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H6" totalsRowShown="0">
  <autoFilter ref="A1:H6" xr:uid="{00000000-0009-0000-0100-000001000000}"/>
  <tableColumns count="8">
    <tableColumn id="1" xr3:uid="{00000000-0010-0000-0000-000001000000}" name="Data di registrazione"/>
    <tableColumn id="2" xr3:uid="{00000000-0010-0000-0000-000002000000}" name="Nr. lotto"/>
    <tableColumn id="3" xr3:uid="{00000000-0010-0000-0000-000003000000}" name="Tipo movimento"/>
    <tableColumn id="4" xr3:uid="{00000000-0010-0000-0000-000004000000}" name="Nr. origine"/>
    <tableColumn id="5" xr3:uid="{00000000-0010-0000-0000-000005000000}" name="Quantità"/>
    <tableColumn id="6" xr3:uid="{730179CC-3D53-45D0-B77A-88703FB689E6}" name="Column1" dataDxfId="1">
      <calculatedColumnFormula>IF(A2&lt;$K$2,"Wk1",IF(A2&lt;$K$3,"Wk2",IF(A2&lt;$K$4,"Wk3",IF(A2&lt;$K$5,"Wk4",IF(A2&lt;$K$6,"Wk5",IF(A2&lt;$K$7,"Wk6",IF(A2&lt;$K$8,"Wk7",IF(A2&lt;$K$9,"Wk8","Wk9"))))))))</calculatedColumnFormula>
    </tableColumn>
    <tableColumn id="7" xr3:uid="{FB33098C-0A59-477A-8D83-AB79223A1F86}" name="Column2"/>
    <tableColumn id="8" xr3:uid="{F4535841-C2E8-40CE-B3B3-6CC8C41EC6AE}" name="Column3" dataDxfId="0">
      <calculatedColumnFormula>ROUNDUP(AVERAGE(F:F),0)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"/>
  <sheetViews>
    <sheetView tabSelected="1" workbookViewId="0">
      <pane ySplit="1" topLeftCell="A2" activePane="bottomLeft" state="frozen"/>
      <selection pane="bottomLeft" activeCell="J18" sqref="J18"/>
    </sheetView>
  </sheetViews>
  <sheetFormatPr defaultRowHeight="14.45"/>
  <cols>
    <col min="1" max="1" width="21.42578125" bestFit="1" customWidth="1"/>
    <col min="2" max="2" width="10.5703125" bestFit="1" customWidth="1"/>
    <col min="3" max="3" width="17.85546875" bestFit="1" customWidth="1"/>
    <col min="4" max="4" width="12.5703125" bestFit="1" customWidth="1"/>
    <col min="5" max="5" width="11" bestFit="1" customWidth="1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t="s">
        <v>5</v>
      </c>
      <c r="G1" t="s">
        <v>6</v>
      </c>
      <c r="H1" t="s">
        <v>7</v>
      </c>
    </row>
    <row r="2" spans="1:12" ht="15">
      <c r="A2" s="2">
        <v>44802</v>
      </c>
      <c r="B2" s="3" t="s">
        <v>8</v>
      </c>
      <c r="C2" s="3" t="s">
        <v>9</v>
      </c>
      <c r="D2" s="3" t="s">
        <v>10</v>
      </c>
      <c r="E2" s="4">
        <v>1800</v>
      </c>
      <c r="F2" t="str">
        <f t="shared" ref="F2:F6" si="0">IF(A2&lt;$K$2,"Wk1",IF(A2&lt;$K$3,"Wk2",IF(A2&lt;$K$4,"Wk3",IF(A2&lt;$K$5,"Wk4",IF(A2&lt;$K$6,"Wk5",IF(A2&lt;$K$7,"Wk6",IF(A2&lt;$K$8,"Wk7",IF(A2&lt;$K$9,"Wk8","Wk9"))))))))</f>
        <v>Wk9</v>
      </c>
      <c r="J2" t="s">
        <v>11</v>
      </c>
      <c r="K2" s="5">
        <v>44751</v>
      </c>
      <c r="L2">
        <f>-SUMIFS($E$2:$E$1000,$F$2:$F$1000,J2)</f>
        <v>0</v>
      </c>
    </row>
    <row r="3" spans="1:12" ht="15">
      <c r="A3" s="2">
        <v>44756</v>
      </c>
      <c r="B3" s="3" t="s">
        <v>12</v>
      </c>
      <c r="C3" s="3" t="s">
        <v>9</v>
      </c>
      <c r="D3" s="3" t="s">
        <v>10</v>
      </c>
      <c r="E3" s="4">
        <v>1800</v>
      </c>
      <c r="F3" t="str">
        <f t="shared" si="0"/>
        <v>Wk2</v>
      </c>
      <c r="H3" t="e">
        <f t="shared" ref="H2:H3" si="1">ROUNDUP(AVERAGE(F:F),0)</f>
        <v>#DIV/0!</v>
      </c>
      <c r="J3" t="s">
        <v>13</v>
      </c>
      <c r="K3" s="5">
        <v>44758</v>
      </c>
      <c r="L3">
        <f t="shared" ref="L3:L10" si="2">-SUMIFS($E$2:$E$1000,$F$2:$F$1000,J3)</f>
        <v>-1800</v>
      </c>
    </row>
    <row r="4" spans="1:12" ht="15">
      <c r="F4" s="6" t="str">
        <f t="shared" si="0"/>
        <v>Wk1</v>
      </c>
      <c r="H4" s="6" t="e">
        <f t="shared" ref="H4:H6" si="3">ROUNDUP(AVERAGE(F:F),0)</f>
        <v>#DIV/0!</v>
      </c>
      <c r="J4" t="s">
        <v>14</v>
      </c>
      <c r="K4" s="5">
        <v>44765</v>
      </c>
      <c r="L4">
        <f t="shared" si="2"/>
        <v>0</v>
      </c>
    </row>
    <row r="5" spans="1:12" ht="15">
      <c r="F5" s="6" t="str">
        <f t="shared" si="0"/>
        <v>Wk1</v>
      </c>
      <c r="H5" s="6" t="e">
        <f t="shared" si="3"/>
        <v>#DIV/0!</v>
      </c>
      <c r="J5" t="s">
        <v>15</v>
      </c>
      <c r="K5" s="5">
        <v>44772</v>
      </c>
      <c r="L5">
        <f t="shared" si="2"/>
        <v>0</v>
      </c>
    </row>
    <row r="6" spans="1:12" ht="15">
      <c r="F6" s="6" t="str">
        <f t="shared" si="0"/>
        <v>Wk1</v>
      </c>
      <c r="H6" s="6" t="e">
        <f t="shared" si="3"/>
        <v>#DIV/0!</v>
      </c>
      <c r="J6" t="s">
        <v>16</v>
      </c>
      <c r="K6" s="5">
        <v>44779</v>
      </c>
      <c r="L6">
        <f t="shared" si="2"/>
        <v>0</v>
      </c>
    </row>
    <row r="7" spans="1:12" ht="15">
      <c r="J7" t="s">
        <v>17</v>
      </c>
      <c r="K7" s="5">
        <v>44786</v>
      </c>
      <c r="L7">
        <f t="shared" si="2"/>
        <v>0</v>
      </c>
    </row>
    <row r="8" spans="1:12" ht="15">
      <c r="J8" t="s">
        <v>18</v>
      </c>
      <c r="K8" s="5">
        <v>44793</v>
      </c>
      <c r="L8">
        <f t="shared" si="2"/>
        <v>0</v>
      </c>
    </row>
    <row r="9" spans="1:12" ht="15">
      <c r="J9" t="s">
        <v>19</v>
      </c>
      <c r="K9" s="5">
        <v>44800</v>
      </c>
      <c r="L9">
        <f t="shared" si="2"/>
        <v>0</v>
      </c>
    </row>
    <row r="10" spans="1:12" ht="15">
      <c r="J10" t="s">
        <v>20</v>
      </c>
      <c r="K10" s="5">
        <v>44807</v>
      </c>
      <c r="L10">
        <f t="shared" si="2"/>
        <v>-1800</v>
      </c>
    </row>
  </sheetData>
  <phoneticPr fontId="2" type="noConversion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IGUARAN MUNOZ JOSE ALEJANDRO</cp:lastModifiedBy>
  <cp:revision/>
  <dcterms:created xsi:type="dcterms:W3CDTF">2022-10-30T14:56:59Z</dcterms:created>
  <dcterms:modified xsi:type="dcterms:W3CDTF">2022-10-30T14:56:59Z</dcterms:modified>
  <cp:category/>
  <cp:contentStatus/>
</cp:coreProperties>
</file>